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_Anexo revisados\21_Cronograma de Desembolso\"/>
    </mc:Choice>
  </mc:AlternateContent>
  <bookViews>
    <workbookView xWindow="0" yWindow="0" windowWidth="21600" windowHeight="9630"/>
  </bookViews>
  <sheets>
    <sheet name="1 Etapa" sheetId="1" r:id="rId1"/>
  </sheets>
  <definedNames>
    <definedName name="_xlnm.Print_Area" localSheetId="0">'1 Etapa'!$A$1:$J$67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G13" i="1" l="1"/>
  <c r="H9" i="1" s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F18" i="1" s="1"/>
  <c r="E51" i="1" l="1"/>
  <c r="E49" i="1" l="1"/>
  <c r="J49" i="1" s="1"/>
  <c r="J51" i="1"/>
  <c r="F24" i="1"/>
  <c r="J24" i="1" s="1"/>
  <c r="F26" i="1"/>
  <c r="J26" i="1" s="1"/>
  <c r="F28" i="1"/>
  <c r="J28" i="1" s="1"/>
  <c r="F30" i="1"/>
  <c r="J30" i="1" s="1"/>
  <c r="F32" i="1"/>
  <c r="J32" i="1" s="1"/>
  <c r="F34" i="1"/>
  <c r="J34" i="1" s="1"/>
  <c r="F36" i="1"/>
  <c r="J36" i="1" s="1"/>
  <c r="F38" i="1"/>
  <c r="J38" i="1" s="1"/>
  <c r="F40" i="1"/>
  <c r="J40" i="1" s="1"/>
  <c r="F42" i="1"/>
  <c r="J42" i="1" s="1"/>
  <c r="F44" i="1"/>
  <c r="J44" i="1" s="1"/>
  <c r="F46" i="1"/>
  <c r="J46" i="1" s="1"/>
  <c r="F22" i="1" l="1"/>
  <c r="J22" i="1" s="1"/>
  <c r="F20" i="1"/>
  <c r="J20" i="1" s="1"/>
  <c r="J18" i="1"/>
  <c r="E52" i="1" l="1"/>
  <c r="J52" i="1" s="1"/>
</calcChain>
</file>

<file path=xl/comments1.xml><?xml version="1.0" encoding="utf-8"?>
<comments xmlns="http://schemas.openxmlformats.org/spreadsheetml/2006/main">
  <authors>
    <author>Fauler Lazari</author>
  </authors>
  <commentList>
    <comment ref="G13" authorId="0" shapeId="0">
      <text>
        <r>
          <rPr>
            <b/>
            <sz val="12"/>
            <color indexed="16"/>
            <rFont val="Segoe UI"/>
            <family val="2"/>
          </rPr>
          <t>Cálculo automático.</t>
        </r>
      </text>
    </comment>
    <comment ref="H15" authorId="0" shapeId="0">
      <text>
        <r>
          <rPr>
            <b/>
            <sz val="12"/>
            <color indexed="16"/>
            <rFont val="Segoe UI"/>
            <family val="2"/>
          </rPr>
          <t>Inserir o prazo de execução em dias</t>
        </r>
      </text>
    </comment>
    <comment ref="B18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1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1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0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2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4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6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8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0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2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4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6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8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0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2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4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6" authorId="0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5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5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5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</commentList>
</comments>
</file>

<file path=xl/sharedStrings.xml><?xml version="1.0" encoding="utf-8"?>
<sst xmlns="http://schemas.openxmlformats.org/spreadsheetml/2006/main" count="97" uniqueCount="41">
  <si>
    <t xml:space="preserve">CRONOGRAMA FÍSICO - DESEMBOLSO E APLICAÇÃO DOS RECURSOS </t>
  </si>
  <si>
    <t>MUNICÍPIO:</t>
  </si>
  <si>
    <t xml:space="preserve">DATA BASE: </t>
  </si>
  <si>
    <t>OBJETO:</t>
  </si>
  <si>
    <t>PROCESSO:</t>
  </si>
  <si>
    <t>PRAZO PROPOSTO</t>
  </si>
  <si>
    <t>CONVÊNIO:</t>
  </si>
  <si>
    <t>ITEM</t>
  </si>
  <si>
    <t>SERVIÇOS</t>
  </si>
  <si>
    <t>UNIDADE</t>
  </si>
  <si>
    <t>TOTAL</t>
  </si>
  <si>
    <t>%</t>
  </si>
  <si>
    <t>R$</t>
  </si>
  <si>
    <t xml:space="preserve">RECURSOS ESTADUAIS </t>
  </si>
  <si>
    <t xml:space="preserve">RECURSOS PRÓPRIOS </t>
  </si>
  <si>
    <t xml:space="preserve">T O T A L  </t>
  </si>
  <si>
    <t>INSERIR LOGOTIPO DA PREFEITURA</t>
  </si>
  <si>
    <t>BOLETIM Nº.</t>
  </si>
  <si>
    <t>Inserir n.º do boletim e se com ou sem desoneração</t>
  </si>
  <si>
    <t>Inserir data base do orçamento proposto</t>
  </si>
  <si>
    <t>Nome do Municipio</t>
  </si>
  <si>
    <t>Nome do Objeto aprovado no COC</t>
  </si>
  <si>
    <t>N.º do processo da Secretaria de Turismo</t>
  </si>
  <si>
    <t>PORCENTAGEM DE SERVIÇOS</t>
  </si>
  <si>
    <t>CREA/CAU</t>
  </si>
  <si>
    <t>Licitação:</t>
  </si>
  <si>
    <t>Execução:</t>
  </si>
  <si>
    <t>XXX</t>
  </si>
  <si>
    <t>PERÍODO</t>
  </si>
  <si>
    <t>dias</t>
  </si>
  <si>
    <t>Nome do responsável técnico:</t>
  </si>
  <si>
    <t>Vistoria:</t>
  </si>
  <si>
    <t>Encerramento:</t>
  </si>
  <si>
    <r>
      <t xml:space="preserve">INÍCIO: </t>
    </r>
    <r>
      <rPr>
        <sz val="10"/>
        <rFont val="Calibri"/>
        <family val="2"/>
        <scheme val="minor"/>
      </rPr>
      <t xml:space="preserve"> </t>
    </r>
  </si>
  <si>
    <t xml:space="preserve">180 dias da data da assinatura do convênio </t>
  </si>
  <si>
    <r>
      <t>FINAL:</t>
    </r>
    <r>
      <rPr>
        <b/>
        <u/>
        <sz val="10"/>
        <color rgb="FFFF0000"/>
        <rFont val="Calibri"/>
        <family val="2"/>
        <scheme val="minor"/>
      </rPr>
      <t/>
    </r>
  </si>
  <si>
    <t>Lançar o valor mesmo que ZERO</t>
  </si>
  <si>
    <t>Lançar o valor da contrapartida, mesmo que ZERO</t>
  </si>
  <si>
    <t>Descrição do Item</t>
  </si>
  <si>
    <t xml:space="preserve">número da Portaria: </t>
  </si>
  <si>
    <t>1ª  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</si>
</sst>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sz val="10"/>
      <color rgb="FFFF0000"/>
      <name val="MS Sans Serif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6"/>
      <name val="Segoe U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17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5" fillId="0" borderId="3" xfId="4" applyFont="1" applyBorder="1" applyAlignment="1" applyProtection="1">
      <alignment horizontal="center" vertical="center" wrapText="1"/>
    </xf>
    <xf numFmtId="0" fontId="5" fillId="0" borderId="0" xfId="4" applyFont="1" applyBorder="1" applyAlignment="1" applyProtection="1">
      <alignment horizontal="center" vertical="center" wrapText="1"/>
    </xf>
    <xf numFmtId="0" fontId="3" fillId="0" borderId="0" xfId="2" applyAlignment="1" applyProtection="1">
      <alignment vertical="center"/>
    </xf>
    <xf numFmtId="0" fontId="3" fillId="2" borderId="0" xfId="2" applyFill="1" applyBorder="1" applyAlignment="1" applyProtection="1">
      <alignment vertical="center"/>
    </xf>
    <xf numFmtId="0" fontId="3" fillId="2" borderId="0" xfId="2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2" applyFont="1" applyBorder="1" applyAlignment="1" applyProtection="1">
      <alignment vertical="center"/>
    </xf>
    <xf numFmtId="0" fontId="3" fillId="0" borderId="0" xfId="2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9" fillId="3" borderId="16" xfId="2" applyFont="1" applyFill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Continuous" vertical="center"/>
    </xf>
    <xf numFmtId="14" fontId="7" fillId="0" borderId="3" xfId="2" applyNumberFormat="1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center" vertical="center"/>
    </xf>
    <xf numFmtId="0" fontId="13" fillId="0" borderId="17" xfId="4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/>
    </xf>
    <xf numFmtId="4" fontId="9" fillId="1" borderId="6" xfId="2" applyNumberFormat="1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right" vertical="center"/>
    </xf>
    <xf numFmtId="164" fontId="7" fillId="0" borderId="0" xfId="3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9" fillId="0" borderId="0" xfId="2" applyNumberFormat="1" applyFont="1" applyBorder="1" applyAlignment="1" applyProtection="1">
      <alignment vertical="center" wrapText="1"/>
    </xf>
    <xf numFmtId="0" fontId="7" fillId="0" borderId="0" xfId="2" applyNumberFormat="1" applyFont="1" applyBorder="1" applyAlignment="1" applyProtection="1">
      <alignment vertical="center" wrapText="1"/>
    </xf>
    <xf numFmtId="0" fontId="3" fillId="0" borderId="0" xfId="2" applyBorder="1" applyAlignment="1" applyProtection="1">
      <alignment horizontal="left" vertical="center"/>
    </xf>
    <xf numFmtId="0" fontId="3" fillId="0" borderId="19" xfId="2" applyBorder="1" applyAlignment="1" applyProtection="1">
      <alignment horizontal="left" vertical="center"/>
    </xf>
    <xf numFmtId="0" fontId="5" fillId="0" borderId="0" xfId="4" applyFont="1" applyBorder="1" applyAlignment="1" applyProtection="1">
      <alignment horizontal="center" vertical="center" wrapText="1"/>
      <protection locked="0"/>
    </xf>
    <xf numFmtId="14" fontId="19" fillId="0" borderId="16" xfId="2" applyNumberFormat="1" applyFont="1" applyBorder="1" applyAlignment="1" applyProtection="1">
      <alignment horizontal="center" vertical="center" wrapText="1"/>
      <protection locked="0"/>
    </xf>
    <xf numFmtId="0" fontId="9" fillId="0" borderId="11" xfId="4" applyFont="1" applyBorder="1" applyAlignment="1" applyProtection="1">
      <alignment horizontal="center" vertical="center" wrapText="1"/>
      <protection hidden="1"/>
    </xf>
    <xf numFmtId="10" fontId="7" fillId="0" borderId="13" xfId="1" applyNumberFormat="1" applyFont="1" applyBorder="1" applyAlignment="1" applyProtection="1">
      <alignment vertical="center" wrapText="1"/>
      <protection hidden="1"/>
    </xf>
    <xf numFmtId="10" fontId="7" fillId="0" borderId="14" xfId="1" applyNumberFormat="1" applyFont="1" applyBorder="1" applyAlignment="1" applyProtection="1">
      <alignment horizontal="center" vertical="center" wrapText="1"/>
      <protection hidden="1"/>
    </xf>
    <xf numFmtId="164" fontId="7" fillId="0" borderId="18" xfId="6" applyNumberFormat="1" applyFont="1" applyBorder="1" applyAlignment="1" applyProtection="1">
      <alignment horizontal="center" vertical="center" wrapText="1"/>
      <protection hidden="1"/>
    </xf>
    <xf numFmtId="0" fontId="3" fillId="0" borderId="0" xfId="2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9" fillId="3" borderId="10" xfId="2" applyFont="1" applyFill="1" applyBorder="1" applyAlignment="1" applyProtection="1">
      <alignment horizontal="center" vertical="center" textRotation="90"/>
    </xf>
    <xf numFmtId="0" fontId="9" fillId="3" borderId="15" xfId="2" applyFont="1" applyFill="1" applyBorder="1" applyAlignment="1" applyProtection="1">
      <alignment horizontal="center" vertical="center"/>
    </xf>
    <xf numFmtId="0" fontId="9" fillId="3" borderId="17" xfId="2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9" fontId="20" fillId="0" borderId="16" xfId="2" applyNumberFormat="1" applyFont="1" applyBorder="1" applyAlignment="1" applyProtection="1">
      <alignment vertical="center" wrapText="1"/>
      <protection locked="0"/>
    </xf>
    <xf numFmtId="49" fontId="5" fillId="0" borderId="16" xfId="2" applyNumberFormat="1" applyFont="1" applyBorder="1" applyAlignment="1" applyProtection="1">
      <alignment vertical="center" wrapText="1"/>
      <protection locked="0"/>
    </xf>
    <xf numFmtId="49" fontId="7" fillId="0" borderId="16" xfId="2" applyNumberFormat="1" applyFont="1" applyBorder="1" applyAlignment="1" applyProtection="1">
      <alignment vertical="center" wrapText="1"/>
      <protection locked="0"/>
    </xf>
    <xf numFmtId="0" fontId="9" fillId="3" borderId="0" xfId="2" applyFont="1" applyFill="1" applyBorder="1" applyAlignment="1" applyProtection="1">
      <alignment horizontal="center" vertical="center" textRotation="90"/>
    </xf>
    <xf numFmtId="4" fontId="9" fillId="3" borderId="17" xfId="2" applyNumberFormat="1" applyFont="1" applyFill="1" applyBorder="1" applyAlignment="1" applyProtection="1">
      <alignment horizontal="center" vertical="center"/>
    </xf>
    <xf numFmtId="10" fontId="7" fillId="0" borderId="24" xfId="1" applyNumberFormat="1" applyFont="1" applyBorder="1" applyAlignment="1" applyProtection="1">
      <alignment vertical="center" wrapText="1"/>
      <protection hidden="1"/>
    </xf>
    <xf numFmtId="0" fontId="0" fillId="0" borderId="17" xfId="0" applyBorder="1" applyAlignment="1" applyProtection="1">
      <alignment vertical="center"/>
    </xf>
    <xf numFmtId="44" fontId="21" fillId="0" borderId="14" xfId="6" applyFont="1" applyFill="1" applyBorder="1" applyAlignment="1" applyProtection="1">
      <alignment horizontal="center" vertical="center" wrapText="1"/>
      <protection hidden="1"/>
    </xf>
    <xf numFmtId="44" fontId="20" fillId="0" borderId="14" xfId="6" applyFont="1" applyFill="1" applyBorder="1" applyAlignment="1" applyProtection="1">
      <alignment horizontal="center" vertical="center" wrapText="1"/>
      <protection hidden="1"/>
    </xf>
    <xf numFmtId="10" fontId="20" fillId="0" borderId="16" xfId="1" applyNumberFormat="1" applyFont="1" applyBorder="1" applyAlignment="1" applyProtection="1">
      <alignment horizontal="center" vertical="center" wrapText="1"/>
      <protection hidden="1"/>
    </xf>
    <xf numFmtId="43" fontId="7" fillId="0" borderId="21" xfId="5" applyFont="1" applyBorder="1" applyAlignment="1" applyProtection="1">
      <alignment horizontal="center" vertical="center" wrapText="1"/>
      <protection locked="0"/>
    </xf>
    <xf numFmtId="43" fontId="7" fillId="0" borderId="22" xfId="5" applyFont="1" applyBorder="1" applyAlignment="1" applyProtection="1">
      <alignment horizontal="center" vertical="center" wrapText="1"/>
      <protection locked="0"/>
    </xf>
    <xf numFmtId="43" fontId="7" fillId="0" borderId="23" xfId="5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left" vertical="center" wrapText="1" indent="1"/>
      <protection locked="0"/>
    </xf>
    <xf numFmtId="0" fontId="7" fillId="0" borderId="4" xfId="2" applyFont="1" applyBorder="1" applyAlignment="1" applyProtection="1">
      <alignment horizontal="left" vertical="center" wrapText="1" indent="1"/>
      <protection locked="0"/>
    </xf>
    <xf numFmtId="0" fontId="7" fillId="0" borderId="2" xfId="2" applyFont="1" applyBorder="1" applyAlignment="1" applyProtection="1">
      <alignment horizontal="left" vertical="center" wrapText="1" indent="1"/>
      <protection locked="0"/>
    </xf>
    <xf numFmtId="0" fontId="7" fillId="0" borderId="1" xfId="2" applyFont="1" applyBorder="1" applyAlignment="1" applyProtection="1">
      <alignment horizontal="left" vertical="center" wrapText="1" indent="1"/>
      <protection locked="0"/>
    </xf>
    <xf numFmtId="0" fontId="9" fillId="0" borderId="6" xfId="2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10" fontId="7" fillId="0" borderId="20" xfId="1" applyNumberFormat="1" applyFont="1" applyBorder="1" applyAlignment="1" applyProtection="1">
      <alignment horizontal="center" vertical="center" wrapText="1"/>
      <protection hidden="1"/>
    </xf>
    <xf numFmtId="10" fontId="7" fillId="0" borderId="12" xfId="1" applyNumberFormat="1" applyFont="1" applyBorder="1" applyAlignment="1" applyProtection="1">
      <alignment horizontal="center" vertical="center" wrapText="1"/>
      <protection hidden="1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9" fillId="3" borderId="16" xfId="2" applyFont="1" applyFill="1" applyBorder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 wrapText="1"/>
    </xf>
    <xf numFmtId="0" fontId="7" fillId="0" borderId="11" xfId="2" applyFont="1" applyBorder="1" applyAlignment="1" applyProtection="1">
      <alignment horizontal="left" vertical="center" wrapText="1"/>
    </xf>
    <xf numFmtId="0" fontId="7" fillId="0" borderId="8" xfId="2" applyFont="1" applyBorder="1" applyAlignment="1" applyProtection="1">
      <alignment horizontal="left" vertical="center" wrapText="1"/>
    </xf>
    <xf numFmtId="0" fontId="7" fillId="0" borderId="11" xfId="2" applyFont="1" applyBorder="1" applyAlignment="1" applyProtection="1">
      <alignment horizontal="left" vertical="center" wrapText="1"/>
      <protection hidden="1"/>
    </xf>
    <xf numFmtId="0" fontId="7" fillId="0" borderId="8" xfId="2" applyFont="1" applyBorder="1" applyAlignment="1" applyProtection="1">
      <alignment horizontal="left" vertical="center" wrapText="1"/>
      <protection hidden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19" fillId="0" borderId="16" xfId="2" applyFont="1" applyBorder="1" applyAlignment="1" applyProtection="1">
      <alignment horizontal="center" vertical="center" wrapText="1"/>
      <protection locked="0"/>
    </xf>
    <xf numFmtId="0" fontId="9" fillId="3" borderId="16" xfId="2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/>
    </xf>
    <xf numFmtId="0" fontId="14" fillId="3" borderId="16" xfId="2" applyFont="1" applyFill="1" applyBorder="1" applyAlignment="1" applyProtection="1">
      <alignment horizontal="center" vertical="center" textRotation="90" wrapText="1"/>
    </xf>
    <xf numFmtId="0" fontId="6" fillId="0" borderId="0" xfId="2" applyFont="1" applyBorder="1" applyAlignment="1" applyProtection="1">
      <alignment horizontal="center" vertical="center"/>
    </xf>
    <xf numFmtId="0" fontId="9" fillId="3" borderId="6" xfId="2" applyFont="1" applyFill="1" applyBorder="1" applyAlignment="1" applyProtection="1">
      <alignment horizontal="center" vertical="center" textRotation="90"/>
    </xf>
    <xf numFmtId="0" fontId="9" fillId="3" borderId="10" xfId="2" applyFont="1" applyFill="1" applyBorder="1" applyAlignment="1" applyProtection="1">
      <alignment horizontal="center" vertical="center" textRotation="90"/>
    </xf>
    <xf numFmtId="0" fontId="9" fillId="3" borderId="15" xfId="2" applyFont="1" applyFill="1" applyBorder="1" applyAlignment="1" applyProtection="1">
      <alignment horizontal="center" vertical="center" textRotation="90"/>
    </xf>
    <xf numFmtId="0" fontId="9" fillId="3" borderId="5" xfId="2" applyFont="1" applyFill="1" applyBorder="1" applyAlignment="1" applyProtection="1">
      <alignment horizontal="center" vertical="center"/>
    </xf>
    <xf numFmtId="0" fontId="9" fillId="3" borderId="4" xfId="2" applyFont="1" applyFill="1" applyBorder="1" applyAlignment="1" applyProtection="1">
      <alignment horizontal="center" vertical="center"/>
    </xf>
    <xf numFmtId="0" fontId="9" fillId="3" borderId="15" xfId="2" applyFont="1" applyFill="1" applyBorder="1" applyAlignment="1" applyProtection="1">
      <alignment horizontal="center" vertical="center"/>
    </xf>
    <xf numFmtId="0" fontId="9" fillId="3" borderId="17" xfId="2" applyFont="1" applyFill="1" applyBorder="1" applyAlignment="1" applyProtection="1">
      <alignment horizontal="center" vertical="center"/>
    </xf>
    <xf numFmtId="4" fontId="9" fillId="3" borderId="6" xfId="2" applyNumberFormat="1" applyFont="1" applyFill="1" applyBorder="1" applyAlignment="1" applyProtection="1">
      <alignment horizontal="center" vertical="center"/>
    </xf>
    <xf numFmtId="4" fontId="9" fillId="3" borderId="10" xfId="2" applyNumberFormat="1" applyFont="1" applyFill="1" applyBorder="1" applyAlignment="1" applyProtection="1">
      <alignment horizontal="center" vertical="center"/>
    </xf>
    <xf numFmtId="4" fontId="9" fillId="3" borderId="17" xfId="2" applyNumberFormat="1" applyFont="1" applyFill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 wrapText="1"/>
    </xf>
    <xf numFmtId="0" fontId="12" fillId="0" borderId="8" xfId="2" applyFont="1" applyBorder="1" applyAlignment="1" applyProtection="1">
      <alignment horizontal="center" vertical="center" wrapText="1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8" xfId="2" applyFont="1" applyFill="1" applyBorder="1" applyAlignment="1" applyProtection="1">
      <alignment horizontal="center" vertical="center"/>
    </xf>
    <xf numFmtId="0" fontId="5" fillId="0" borderId="15" xfId="4" applyFont="1" applyBorder="1" applyAlignment="1" applyProtection="1">
      <alignment horizontal="left" vertical="center" wrapText="1" indent="1"/>
    </xf>
    <xf numFmtId="0" fontId="5" fillId="0" borderId="0" xfId="4" applyFont="1" applyBorder="1" applyAlignment="1" applyProtection="1">
      <alignment horizontal="left" vertical="center" wrapText="1" indent="1"/>
    </xf>
    <xf numFmtId="0" fontId="5" fillId="0" borderId="2" xfId="4" applyFont="1" applyBorder="1" applyAlignment="1" applyProtection="1">
      <alignment horizontal="left" vertical="center" wrapText="1" indent="1"/>
    </xf>
    <xf numFmtId="0" fontId="5" fillId="0" borderId="3" xfId="4" applyFont="1" applyBorder="1" applyAlignment="1" applyProtection="1">
      <alignment horizontal="left" vertical="center" wrapText="1" indent="1"/>
    </xf>
    <xf numFmtId="0" fontId="9" fillId="3" borderId="16" xfId="2" applyFont="1" applyFill="1" applyBorder="1" applyAlignment="1" applyProtection="1">
      <alignment horizontal="left" vertical="center" indent="6"/>
    </xf>
    <xf numFmtId="0" fontId="9" fillId="3" borderId="16" xfId="2" applyFont="1" applyFill="1" applyBorder="1" applyAlignment="1" applyProtection="1">
      <alignment horizontal="left" vertical="center" wrapText="1" indent="6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left" vertical="center" wrapText="1"/>
    </xf>
    <xf numFmtId="0" fontId="3" fillId="0" borderId="0" xfId="2" applyBorder="1" applyAlignment="1" applyProtection="1">
      <alignment horizontal="left" vertical="center"/>
    </xf>
    <xf numFmtId="4" fontId="9" fillId="1" borderId="9" xfId="2" applyNumberFormat="1" applyFont="1" applyFill="1" applyBorder="1" applyAlignment="1" applyProtection="1">
      <alignment horizontal="center" vertical="center"/>
    </xf>
    <xf numFmtId="4" fontId="9" fillId="1" borderId="11" xfId="2" applyNumberFormat="1" applyFont="1" applyFill="1" applyBorder="1" applyAlignment="1" applyProtection="1">
      <alignment horizontal="center" vertical="center"/>
    </xf>
    <xf numFmtId="4" fontId="9" fillId="1" borderId="8" xfId="2" applyNumberFormat="1" applyFont="1" applyFill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left" vertical="center" wrapText="1"/>
      <protection locked="0"/>
    </xf>
    <xf numFmtId="10" fontId="7" fillId="0" borderId="9" xfId="1" applyNumberFormat="1" applyFont="1" applyBorder="1" applyAlignment="1" applyProtection="1">
      <alignment horizontal="center" vertical="center" wrapText="1"/>
      <protection hidden="1"/>
    </xf>
    <xf numFmtId="10" fontId="7" fillId="0" borderId="11" xfId="1" applyNumberFormat="1" applyFont="1" applyBorder="1" applyAlignment="1" applyProtection="1">
      <alignment horizontal="center" vertical="center" wrapText="1"/>
      <protection hidden="1"/>
    </xf>
    <xf numFmtId="10" fontId="7" fillId="0" borderId="8" xfId="1" applyNumberFormat="1" applyFont="1" applyBorder="1" applyAlignment="1" applyProtection="1">
      <alignment horizontal="center" vertical="center" wrapText="1"/>
      <protection hidden="1"/>
    </xf>
    <xf numFmtId="44" fontId="7" fillId="0" borderId="9" xfId="6" applyFont="1" applyBorder="1" applyAlignment="1" applyProtection="1">
      <alignment horizontal="center" vertical="center" wrapText="1"/>
      <protection hidden="1"/>
    </xf>
    <xf numFmtId="44" fontId="7" fillId="0" borderId="11" xfId="6" applyFont="1" applyBorder="1" applyAlignment="1" applyProtection="1">
      <alignment horizontal="center" vertical="center" wrapText="1"/>
      <protection hidden="1"/>
    </xf>
    <xf numFmtId="44" fontId="7" fillId="0" borderId="8" xfId="6" applyFont="1" applyBorder="1" applyAlignment="1" applyProtection="1">
      <alignment horizontal="center" vertical="center" wrapText="1"/>
      <protection hidden="1"/>
    </xf>
    <xf numFmtId="44" fontId="7" fillId="0" borderId="9" xfId="6" applyFont="1" applyBorder="1" applyAlignment="1" applyProtection="1">
      <alignment horizontal="center" vertical="center" wrapText="1"/>
      <protection locked="0"/>
    </xf>
    <xf numFmtId="44" fontId="7" fillId="0" borderId="11" xfId="6" applyFont="1" applyBorder="1" applyAlignment="1" applyProtection="1">
      <alignment horizontal="center" vertical="center" wrapText="1"/>
      <protection locked="0"/>
    </xf>
    <xf numFmtId="44" fontId="7" fillId="0" borderId="8" xfId="6" applyFont="1" applyBorder="1" applyAlignment="1" applyProtection="1">
      <alignment horizontal="center" vertical="center" wrapText="1"/>
      <protection locked="0"/>
    </xf>
    <xf numFmtId="0" fontId="9" fillId="0" borderId="11" xfId="4" applyFont="1" applyBorder="1" applyAlignment="1" applyProtection="1">
      <alignment horizontal="left" vertical="center" wrapText="1"/>
    </xf>
    <xf numFmtId="0" fontId="9" fillId="0" borderId="8" xfId="4" applyFont="1" applyBorder="1" applyAlignment="1" applyProtection="1">
      <alignment horizontal="left" vertical="center" wrapText="1"/>
    </xf>
    <xf numFmtId="0" fontId="9" fillId="0" borderId="9" xfId="4" applyFont="1" applyBorder="1" applyAlignment="1" applyProtection="1">
      <alignment horizontal="right" vertical="center" wrapText="1"/>
    </xf>
    <xf numFmtId="0" fontId="9" fillId="0" borderId="11" xfId="4" applyFont="1" applyBorder="1" applyAlignment="1" applyProtection="1">
      <alignment horizontal="right" vertical="center" wrapText="1"/>
    </xf>
  </cellXfs>
  <cellStyles count="7">
    <cellStyle name="Moeda" xfId="6" builtinId="4"/>
    <cellStyle name="Moeda 2" xfId="3"/>
    <cellStyle name="Normal" xfId="0" builtinId="0"/>
    <cellStyle name="Normal 2" xfId="2"/>
    <cellStyle name="Normal 3" xfId="4"/>
    <cellStyle name="Porcentagem" xfId="1" builtinId="5"/>
    <cellStyle name="Vírgula" xfId="5" builtinId="3"/>
  </cellStyles>
  <dxfs count="41">
    <dxf>
      <font>
        <color theme="0" tint="-0.24994659260841701"/>
      </font>
      <fill>
        <patternFill patternType="none">
          <bgColor auto="1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BDBD"/>
      <color rgb="FFFFA7A7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52</xdr:row>
      <xdr:rowOff>142875</xdr:rowOff>
    </xdr:from>
    <xdr:to>
      <xdr:col>9</xdr:col>
      <xdr:colOff>1628775</xdr:colOff>
      <xdr:row>61</xdr:row>
      <xdr:rowOff>152399</xdr:rowOff>
    </xdr:to>
    <xdr:sp macro="" textlink="">
      <xdr:nvSpPr>
        <xdr:cNvPr id="2" name="CaixaDeTexto 1"/>
        <xdr:cNvSpPr txBox="1"/>
      </xdr:nvSpPr>
      <xdr:spPr>
        <a:xfrm>
          <a:off x="108857" y="15601950"/>
          <a:ext cx="9692368" cy="18668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/>
            <a:t>OBSERVAÇÃO CONFORME: </a:t>
          </a: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n.º 66.173 de 27/10/2021 _ "a liberação dos recursos, considerando o valor total destes, observará o seguinte: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até R$ 500.000,00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(quinhentos mil reais), em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parcela única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R$ 500.000,00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(quinhentos mil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R$1.000.000,00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(um milhão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2 (duas) parcelas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igualmente divididas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R$ 1.000.000,00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(hum milhão de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R$ 5.000.000,00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3 (três) parcelas,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30% (trinta por cento)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acima de 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parcelas sucessivas, conforme estipular o respectivo instrumento,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30% (trinta por cento)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/>
            <a:t/>
          </a:r>
          <a:br>
            <a:rPr lang="pt-BR"/>
          </a:b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tabSelected="1" zoomScale="70" zoomScaleNormal="70" workbookViewId="0">
      <selection sqref="A1:J67"/>
    </sheetView>
  </sheetViews>
  <sheetFormatPr defaultRowHeight="15" x14ac:dyDescent="0.25"/>
  <cols>
    <col min="1" max="1" width="6.140625" style="9" customWidth="1"/>
    <col min="2" max="2" width="11.42578125" style="9" customWidth="1"/>
    <col min="3" max="3" width="65.7109375" style="9" customWidth="1"/>
    <col min="4" max="4" width="3.7109375" style="9" customWidth="1"/>
    <col min="5" max="5" width="5.7109375" style="9" customWidth="1"/>
    <col min="6" max="6" width="6.7109375" style="9" customWidth="1"/>
    <col min="7" max="7" width="8.7109375" style="9" customWidth="1"/>
    <col min="8" max="8" width="15.7109375" style="9" customWidth="1"/>
    <col min="9" max="9" width="3.7109375" style="9" customWidth="1"/>
    <col min="10" max="10" width="25.7109375" style="9" customWidth="1"/>
    <col min="11" max="11" width="33.5703125" style="9" customWidth="1"/>
    <col min="12" max="12" width="8.85546875" style="24"/>
    <col min="13" max="14" width="8.85546875" style="25"/>
    <col min="15" max="16384" width="9.140625" style="9"/>
  </cols>
  <sheetData>
    <row r="1" spans="1:14" ht="20.100000000000001" customHeight="1" x14ac:dyDescent="0.25">
      <c r="A1" s="70" t="s">
        <v>16</v>
      </c>
      <c r="B1" s="70"/>
      <c r="C1" s="83" t="s">
        <v>0</v>
      </c>
      <c r="D1" s="83"/>
      <c r="E1" s="83"/>
      <c r="F1" s="83"/>
      <c r="G1" s="83"/>
      <c r="H1" s="83"/>
      <c r="I1" s="83"/>
      <c r="J1" s="83"/>
      <c r="K1" s="6"/>
      <c r="L1" s="7"/>
      <c r="M1" s="8"/>
      <c r="N1" s="8"/>
    </row>
    <row r="2" spans="1:14" s="13" customFormat="1" ht="30" customHeight="1" x14ac:dyDescent="0.25">
      <c r="A2" s="70"/>
      <c r="B2" s="70"/>
      <c r="C2" s="83"/>
      <c r="D2" s="83"/>
      <c r="E2" s="83"/>
      <c r="F2" s="83"/>
      <c r="G2" s="83"/>
      <c r="H2" s="83"/>
      <c r="I2" s="83"/>
      <c r="J2" s="83"/>
      <c r="K2" s="10"/>
      <c r="L2" s="11"/>
      <c r="M2" s="12"/>
      <c r="N2" s="12"/>
    </row>
    <row r="3" spans="1:14" ht="20.100000000000001" customHeight="1" x14ac:dyDescent="0.25">
      <c r="A3" s="70"/>
      <c r="B3" s="70"/>
      <c r="C3" s="83"/>
      <c r="D3" s="83"/>
      <c r="E3" s="83"/>
      <c r="F3" s="83"/>
      <c r="G3" s="83"/>
      <c r="H3" s="83"/>
      <c r="I3" s="83"/>
      <c r="J3" s="83"/>
      <c r="K3" s="6"/>
      <c r="L3" s="7"/>
      <c r="M3" s="8"/>
      <c r="N3" s="8"/>
    </row>
    <row r="4" spans="1:14" ht="20.100000000000001" customHeight="1" x14ac:dyDescent="0.25">
      <c r="A4" s="70"/>
      <c r="B4" s="70"/>
      <c r="C4" s="83"/>
      <c r="D4" s="83"/>
      <c r="E4" s="83"/>
      <c r="F4" s="83"/>
      <c r="G4" s="83"/>
      <c r="H4" s="83"/>
      <c r="I4" s="83"/>
      <c r="J4" s="83"/>
      <c r="K4" s="6"/>
      <c r="L4" s="7"/>
      <c r="M4" s="8"/>
      <c r="N4" s="8"/>
    </row>
    <row r="5" spans="1:14" ht="9.9499999999999993" customHeight="1" x14ac:dyDescent="0.25">
      <c r="A5" s="6"/>
      <c r="B5" s="6"/>
      <c r="C5" s="6"/>
      <c r="D5" s="6"/>
      <c r="E5" s="6"/>
      <c r="F5" s="6"/>
      <c r="G5" s="81"/>
      <c r="H5" s="81"/>
      <c r="I5" s="81"/>
      <c r="J5" s="81"/>
      <c r="K5" s="6"/>
      <c r="L5" s="7"/>
      <c r="M5" s="8"/>
      <c r="N5" s="8"/>
    </row>
    <row r="6" spans="1:14" ht="24.95" customHeight="1" x14ac:dyDescent="0.25">
      <c r="A6" s="71" t="s">
        <v>1</v>
      </c>
      <c r="B6" s="71"/>
      <c r="C6" s="49" t="s">
        <v>20</v>
      </c>
      <c r="E6" s="14"/>
      <c r="F6" s="80" t="s">
        <v>17</v>
      </c>
      <c r="G6" s="80"/>
      <c r="H6" s="80"/>
      <c r="I6" s="16"/>
      <c r="J6" s="17" t="s">
        <v>2</v>
      </c>
      <c r="K6" s="18"/>
      <c r="L6" s="7"/>
      <c r="M6" s="8"/>
      <c r="N6" s="8"/>
    </row>
    <row r="7" spans="1:14" ht="30" customHeight="1" x14ac:dyDescent="0.25">
      <c r="A7" s="71" t="s">
        <v>3</v>
      </c>
      <c r="B7" s="71"/>
      <c r="C7" s="50" t="s">
        <v>21</v>
      </c>
      <c r="E7" s="14"/>
      <c r="F7" s="79" t="s">
        <v>18</v>
      </c>
      <c r="G7" s="79"/>
      <c r="H7" s="79"/>
      <c r="I7" s="19"/>
      <c r="J7" s="37" t="s">
        <v>19</v>
      </c>
      <c r="K7" s="20"/>
      <c r="L7" s="7"/>
      <c r="M7" s="8"/>
      <c r="N7" s="8"/>
    </row>
    <row r="8" spans="1:14" ht="24.95" customHeight="1" x14ac:dyDescent="0.25">
      <c r="A8" s="71" t="s">
        <v>4</v>
      </c>
      <c r="B8" s="71"/>
      <c r="C8" s="51" t="s">
        <v>22</v>
      </c>
      <c r="E8" s="82" t="s">
        <v>5</v>
      </c>
      <c r="F8" s="77" t="s">
        <v>33</v>
      </c>
      <c r="G8" s="78"/>
      <c r="H8" s="72" t="s">
        <v>34</v>
      </c>
      <c r="I8" s="73"/>
      <c r="J8" s="74"/>
      <c r="K8" s="14"/>
      <c r="L8" s="7"/>
      <c r="M8" s="8"/>
      <c r="N8" s="8"/>
    </row>
    <row r="9" spans="1:14" ht="24.95" customHeight="1" x14ac:dyDescent="0.25">
      <c r="A9" s="71" t="s">
        <v>6</v>
      </c>
      <c r="B9" s="71"/>
      <c r="C9" s="51"/>
      <c r="E9" s="82"/>
      <c r="F9" s="77" t="s">
        <v>35</v>
      </c>
      <c r="G9" s="78"/>
      <c r="H9" s="75" t="str">
        <f>IF(G13="","Cálculo automático",(CONCATENATE(G13," dias a partir da data de assinatura do convênio")))</f>
        <v>Cálculo automático</v>
      </c>
      <c r="I9" s="75"/>
      <c r="J9" s="76"/>
      <c r="K9" s="14"/>
      <c r="L9" s="7"/>
      <c r="M9" s="8"/>
      <c r="N9" s="8"/>
    </row>
    <row r="10" spans="1:14" x14ac:dyDescent="0.25">
      <c r="A10" s="6"/>
      <c r="B10" s="21"/>
      <c r="C10" s="21"/>
      <c r="D10" s="6"/>
      <c r="E10" s="6"/>
      <c r="F10" s="6"/>
      <c r="G10" s="6"/>
      <c r="H10" s="6"/>
      <c r="I10" s="6"/>
      <c r="J10" s="6"/>
      <c r="K10" s="6"/>
      <c r="L10" s="7"/>
      <c r="M10" s="8"/>
      <c r="N10" s="8"/>
    </row>
    <row r="11" spans="1:14" x14ac:dyDescent="0.25">
      <c r="A11" s="84" t="s">
        <v>7</v>
      </c>
      <c r="B11" s="87" t="s">
        <v>8</v>
      </c>
      <c r="C11" s="88"/>
      <c r="D11" s="84" t="s">
        <v>9</v>
      </c>
      <c r="E11" s="96" t="s">
        <v>40</v>
      </c>
      <c r="F11" s="96"/>
      <c r="G11" s="96"/>
      <c r="H11" s="96"/>
      <c r="I11" s="97"/>
      <c r="J11" s="91" t="s">
        <v>10</v>
      </c>
      <c r="K11" s="6"/>
      <c r="L11" s="7"/>
      <c r="M11" s="8"/>
      <c r="N11" s="8"/>
    </row>
    <row r="12" spans="1:14" ht="5.45" customHeight="1" x14ac:dyDescent="0.25">
      <c r="A12" s="85"/>
      <c r="B12" s="89"/>
      <c r="C12" s="90"/>
      <c r="D12" s="85"/>
      <c r="E12" s="94"/>
      <c r="F12" s="94"/>
      <c r="G12" s="94"/>
      <c r="H12" s="94"/>
      <c r="I12" s="95"/>
      <c r="J12" s="92"/>
      <c r="K12" s="6"/>
      <c r="L12" s="7"/>
      <c r="M12" s="8"/>
      <c r="N12" s="8"/>
    </row>
    <row r="13" spans="1:14" ht="15" customHeight="1" x14ac:dyDescent="0.25">
      <c r="A13" s="85"/>
      <c r="B13" s="89"/>
      <c r="C13" s="90"/>
      <c r="D13" s="85"/>
      <c r="E13" s="122" t="s">
        <v>28</v>
      </c>
      <c r="F13" s="123"/>
      <c r="G13" s="38" t="str">
        <f>IF(H15="XXX","",SUM(H14:H17))</f>
        <v/>
      </c>
      <c r="H13" s="120" t="s">
        <v>29</v>
      </c>
      <c r="I13" s="121"/>
      <c r="J13" s="92"/>
      <c r="K13" s="6"/>
      <c r="L13" s="7"/>
      <c r="M13" s="8"/>
      <c r="N13" s="8"/>
    </row>
    <row r="14" spans="1:14" ht="20.100000000000001" customHeight="1" x14ac:dyDescent="0.25">
      <c r="A14" s="85"/>
      <c r="B14" s="89"/>
      <c r="C14" s="90"/>
      <c r="D14" s="86"/>
      <c r="E14" s="98" t="s">
        <v>25</v>
      </c>
      <c r="F14" s="99"/>
      <c r="G14" s="99"/>
      <c r="H14" s="5">
        <v>180</v>
      </c>
      <c r="I14" s="55"/>
      <c r="J14" s="93"/>
      <c r="K14" s="6"/>
      <c r="L14" s="7"/>
      <c r="M14" s="8"/>
      <c r="N14" s="8"/>
    </row>
    <row r="15" spans="1:14" ht="20.100000000000001" customHeight="1" x14ac:dyDescent="0.25">
      <c r="A15" s="85"/>
      <c r="B15" s="89"/>
      <c r="C15" s="90"/>
      <c r="D15" s="86"/>
      <c r="E15" s="98" t="s">
        <v>26</v>
      </c>
      <c r="F15" s="99"/>
      <c r="G15" s="99"/>
      <c r="H15" s="36" t="s">
        <v>27</v>
      </c>
      <c r="I15" s="22"/>
      <c r="J15" s="93"/>
      <c r="K15" s="6"/>
      <c r="L15" s="7"/>
      <c r="M15" s="8"/>
      <c r="N15" s="8"/>
    </row>
    <row r="16" spans="1:14" ht="20.100000000000001" customHeight="1" x14ac:dyDescent="0.25">
      <c r="A16" s="85"/>
      <c r="B16" s="89"/>
      <c r="C16" s="90"/>
      <c r="D16" s="86"/>
      <c r="E16" s="98" t="s">
        <v>31</v>
      </c>
      <c r="F16" s="99"/>
      <c r="G16" s="99"/>
      <c r="H16" s="5">
        <v>30</v>
      </c>
      <c r="I16" s="1"/>
      <c r="J16" s="93"/>
      <c r="K16" s="6"/>
      <c r="L16" s="7"/>
      <c r="M16" s="8"/>
      <c r="N16" s="8"/>
    </row>
    <row r="17" spans="1:14" ht="20.100000000000001" customHeight="1" x14ac:dyDescent="0.25">
      <c r="A17" s="45"/>
      <c r="B17" s="46"/>
      <c r="C17" s="47"/>
      <c r="D17" s="52"/>
      <c r="E17" s="100" t="s">
        <v>32</v>
      </c>
      <c r="F17" s="101"/>
      <c r="G17" s="101"/>
      <c r="H17" s="4">
        <v>180</v>
      </c>
      <c r="I17" s="2"/>
      <c r="J17" s="53"/>
      <c r="K17" s="6"/>
      <c r="L17" s="7"/>
      <c r="M17" s="8"/>
      <c r="N17" s="8"/>
    </row>
    <row r="18" spans="1:14" ht="24.95" customHeight="1" x14ac:dyDescent="0.25">
      <c r="A18" s="66">
        <v>1</v>
      </c>
      <c r="B18" s="62" t="s">
        <v>38</v>
      </c>
      <c r="C18" s="63"/>
      <c r="D18" s="23" t="s">
        <v>11</v>
      </c>
      <c r="E18" s="54"/>
      <c r="F18" s="68">
        <f>IFERROR($E19/J19,0)</f>
        <v>0</v>
      </c>
      <c r="G18" s="68"/>
      <c r="H18" s="68"/>
      <c r="I18" s="69"/>
      <c r="J18" s="40">
        <f>F18</f>
        <v>0</v>
      </c>
    </row>
    <row r="19" spans="1:14" ht="24.95" customHeight="1" x14ac:dyDescent="0.25">
      <c r="A19" s="67"/>
      <c r="B19" s="64"/>
      <c r="C19" s="65"/>
      <c r="D19" s="26" t="s">
        <v>12</v>
      </c>
      <c r="E19" s="59" t="s">
        <v>36</v>
      </c>
      <c r="F19" s="60"/>
      <c r="G19" s="60"/>
      <c r="H19" s="60"/>
      <c r="I19" s="61"/>
      <c r="J19" s="41">
        <f>IFERROR(E19+0,0)</f>
        <v>0</v>
      </c>
    </row>
    <row r="20" spans="1:14" ht="24.95" customHeight="1" x14ac:dyDescent="0.25">
      <c r="A20" s="66">
        <v>2</v>
      </c>
      <c r="B20" s="62" t="s">
        <v>38</v>
      </c>
      <c r="C20" s="63"/>
      <c r="D20" s="23" t="s">
        <v>11</v>
      </c>
      <c r="E20" s="39"/>
      <c r="F20" s="68">
        <f>IFERROR($E21/J21,0)</f>
        <v>0</v>
      </c>
      <c r="G20" s="68"/>
      <c r="H20" s="68"/>
      <c r="I20" s="69"/>
      <c r="J20" s="40">
        <f>F20</f>
        <v>0</v>
      </c>
    </row>
    <row r="21" spans="1:14" ht="24.95" customHeight="1" x14ac:dyDescent="0.25">
      <c r="A21" s="67"/>
      <c r="B21" s="64"/>
      <c r="C21" s="65"/>
      <c r="D21" s="26" t="s">
        <v>12</v>
      </c>
      <c r="E21" s="59" t="s">
        <v>36</v>
      </c>
      <c r="F21" s="60"/>
      <c r="G21" s="60"/>
      <c r="H21" s="60"/>
      <c r="I21" s="61"/>
      <c r="J21" s="41">
        <f>IFERROR(E21+0,0)</f>
        <v>0</v>
      </c>
    </row>
    <row r="22" spans="1:14" ht="24.95" customHeight="1" x14ac:dyDescent="0.25">
      <c r="A22" s="66">
        <v>3</v>
      </c>
      <c r="B22" s="62" t="s">
        <v>38</v>
      </c>
      <c r="C22" s="63"/>
      <c r="D22" s="23" t="s">
        <v>11</v>
      </c>
      <c r="E22" s="39"/>
      <c r="F22" s="68">
        <f>IFERROR($E23/J23,0)</f>
        <v>0</v>
      </c>
      <c r="G22" s="68"/>
      <c r="H22" s="68"/>
      <c r="I22" s="69"/>
      <c r="J22" s="40">
        <f>F22</f>
        <v>0</v>
      </c>
    </row>
    <row r="23" spans="1:14" ht="24.95" customHeight="1" x14ac:dyDescent="0.25">
      <c r="A23" s="67"/>
      <c r="B23" s="64"/>
      <c r="C23" s="65"/>
      <c r="D23" s="26" t="s">
        <v>12</v>
      </c>
      <c r="E23" s="59" t="s">
        <v>36</v>
      </c>
      <c r="F23" s="60"/>
      <c r="G23" s="60"/>
      <c r="H23" s="60"/>
      <c r="I23" s="61"/>
      <c r="J23" s="41">
        <f>IFERROR(E23+0,0)</f>
        <v>0</v>
      </c>
    </row>
    <row r="24" spans="1:14" ht="24.95" customHeight="1" x14ac:dyDescent="0.25">
      <c r="A24" s="66">
        <v>4</v>
      </c>
      <c r="B24" s="62" t="s">
        <v>38</v>
      </c>
      <c r="C24" s="63"/>
      <c r="D24" s="23" t="s">
        <v>11</v>
      </c>
      <c r="E24" s="39"/>
      <c r="F24" s="68">
        <f>IFERROR($E25/J25,0)</f>
        <v>0</v>
      </c>
      <c r="G24" s="68"/>
      <c r="H24" s="68"/>
      <c r="I24" s="69"/>
      <c r="J24" s="40">
        <f>F24</f>
        <v>0</v>
      </c>
    </row>
    <row r="25" spans="1:14" ht="24.95" customHeight="1" x14ac:dyDescent="0.25">
      <c r="A25" s="67"/>
      <c r="B25" s="64"/>
      <c r="C25" s="65"/>
      <c r="D25" s="26" t="s">
        <v>12</v>
      </c>
      <c r="E25" s="59" t="s">
        <v>36</v>
      </c>
      <c r="F25" s="60"/>
      <c r="G25" s="60"/>
      <c r="H25" s="60"/>
      <c r="I25" s="61"/>
      <c r="J25" s="41">
        <f>IFERROR(E25+0,0)</f>
        <v>0</v>
      </c>
    </row>
    <row r="26" spans="1:14" ht="24.95" customHeight="1" x14ac:dyDescent="0.25">
      <c r="A26" s="66">
        <v>5</v>
      </c>
      <c r="B26" s="62" t="s">
        <v>38</v>
      </c>
      <c r="C26" s="63"/>
      <c r="D26" s="23" t="s">
        <v>11</v>
      </c>
      <c r="E26" s="39"/>
      <c r="F26" s="68">
        <f>IFERROR($E27/J27,0)</f>
        <v>0</v>
      </c>
      <c r="G26" s="68"/>
      <c r="H26" s="68"/>
      <c r="I26" s="69"/>
      <c r="J26" s="40">
        <f>F26</f>
        <v>0</v>
      </c>
    </row>
    <row r="27" spans="1:14" ht="24.95" customHeight="1" x14ac:dyDescent="0.25">
      <c r="A27" s="67"/>
      <c r="B27" s="64"/>
      <c r="C27" s="65"/>
      <c r="D27" s="26" t="s">
        <v>12</v>
      </c>
      <c r="E27" s="59" t="s">
        <v>36</v>
      </c>
      <c r="F27" s="60"/>
      <c r="G27" s="60"/>
      <c r="H27" s="60"/>
      <c r="I27" s="61"/>
      <c r="J27" s="41">
        <f>IFERROR(E27+0,0)</f>
        <v>0</v>
      </c>
    </row>
    <row r="28" spans="1:14" ht="24.95" customHeight="1" x14ac:dyDescent="0.25">
      <c r="A28" s="66">
        <v>6</v>
      </c>
      <c r="B28" s="62" t="s">
        <v>38</v>
      </c>
      <c r="C28" s="63"/>
      <c r="D28" s="23" t="s">
        <v>11</v>
      </c>
      <c r="E28" s="39"/>
      <c r="F28" s="68">
        <f>IFERROR($E29/J29,0)</f>
        <v>0</v>
      </c>
      <c r="G28" s="68"/>
      <c r="H28" s="68"/>
      <c r="I28" s="69"/>
      <c r="J28" s="40">
        <f>F28</f>
        <v>0</v>
      </c>
    </row>
    <row r="29" spans="1:14" ht="24.95" customHeight="1" x14ac:dyDescent="0.25">
      <c r="A29" s="67"/>
      <c r="B29" s="64"/>
      <c r="C29" s="65"/>
      <c r="D29" s="26" t="s">
        <v>12</v>
      </c>
      <c r="E29" s="59" t="s">
        <v>36</v>
      </c>
      <c r="F29" s="60"/>
      <c r="G29" s="60"/>
      <c r="H29" s="60"/>
      <c r="I29" s="61"/>
      <c r="J29" s="41">
        <f>IFERROR(E29+0,0)</f>
        <v>0</v>
      </c>
    </row>
    <row r="30" spans="1:14" ht="24.95" customHeight="1" x14ac:dyDescent="0.25">
      <c r="A30" s="66">
        <v>7</v>
      </c>
      <c r="B30" s="62" t="s">
        <v>38</v>
      </c>
      <c r="C30" s="63"/>
      <c r="D30" s="23" t="s">
        <v>11</v>
      </c>
      <c r="E30" s="39"/>
      <c r="F30" s="68">
        <f>IFERROR($E31/J31,0)</f>
        <v>0</v>
      </c>
      <c r="G30" s="68"/>
      <c r="H30" s="68"/>
      <c r="I30" s="69"/>
      <c r="J30" s="40">
        <f>F30</f>
        <v>0</v>
      </c>
    </row>
    <row r="31" spans="1:14" ht="24.95" customHeight="1" x14ac:dyDescent="0.25">
      <c r="A31" s="67"/>
      <c r="B31" s="64"/>
      <c r="C31" s="65"/>
      <c r="D31" s="26" t="s">
        <v>12</v>
      </c>
      <c r="E31" s="59" t="s">
        <v>36</v>
      </c>
      <c r="F31" s="60"/>
      <c r="G31" s="60"/>
      <c r="H31" s="60"/>
      <c r="I31" s="61"/>
      <c r="J31" s="41">
        <f>IFERROR(E31+0,0)</f>
        <v>0</v>
      </c>
    </row>
    <row r="32" spans="1:14" ht="24.95" customHeight="1" x14ac:dyDescent="0.25">
      <c r="A32" s="66">
        <v>8</v>
      </c>
      <c r="B32" s="62" t="s">
        <v>38</v>
      </c>
      <c r="C32" s="63"/>
      <c r="D32" s="23" t="s">
        <v>11</v>
      </c>
      <c r="E32" s="39"/>
      <c r="F32" s="68">
        <f>IFERROR($E33/J33,0)</f>
        <v>0</v>
      </c>
      <c r="G32" s="68"/>
      <c r="H32" s="68"/>
      <c r="I32" s="69"/>
      <c r="J32" s="40">
        <f>F32</f>
        <v>0</v>
      </c>
    </row>
    <row r="33" spans="1:14" ht="24.95" customHeight="1" x14ac:dyDescent="0.25">
      <c r="A33" s="67"/>
      <c r="B33" s="64"/>
      <c r="C33" s="65"/>
      <c r="D33" s="26" t="s">
        <v>12</v>
      </c>
      <c r="E33" s="59" t="s">
        <v>36</v>
      </c>
      <c r="F33" s="60"/>
      <c r="G33" s="60"/>
      <c r="H33" s="60"/>
      <c r="I33" s="61"/>
      <c r="J33" s="41">
        <f>IFERROR(E33+0,0)</f>
        <v>0</v>
      </c>
    </row>
    <row r="34" spans="1:14" ht="24.95" customHeight="1" x14ac:dyDescent="0.25">
      <c r="A34" s="66">
        <v>9</v>
      </c>
      <c r="B34" s="62" t="s">
        <v>38</v>
      </c>
      <c r="C34" s="63"/>
      <c r="D34" s="23" t="s">
        <v>11</v>
      </c>
      <c r="E34" s="39"/>
      <c r="F34" s="68">
        <f>IFERROR($E35/J35,0)</f>
        <v>0</v>
      </c>
      <c r="G34" s="68"/>
      <c r="H34" s="68"/>
      <c r="I34" s="69"/>
      <c r="J34" s="40">
        <f>F34</f>
        <v>0</v>
      </c>
    </row>
    <row r="35" spans="1:14" ht="24.95" customHeight="1" x14ac:dyDescent="0.25">
      <c r="A35" s="67"/>
      <c r="B35" s="64"/>
      <c r="C35" s="65"/>
      <c r="D35" s="26" t="s">
        <v>12</v>
      </c>
      <c r="E35" s="59" t="s">
        <v>36</v>
      </c>
      <c r="F35" s="60"/>
      <c r="G35" s="60"/>
      <c r="H35" s="60"/>
      <c r="I35" s="61"/>
      <c r="J35" s="41">
        <f>IFERROR(E35+0,0)</f>
        <v>0</v>
      </c>
    </row>
    <row r="36" spans="1:14" ht="24.95" customHeight="1" x14ac:dyDescent="0.25">
      <c r="A36" s="66">
        <v>10</v>
      </c>
      <c r="B36" s="62" t="s">
        <v>38</v>
      </c>
      <c r="C36" s="63"/>
      <c r="D36" s="23" t="s">
        <v>11</v>
      </c>
      <c r="E36" s="39"/>
      <c r="F36" s="68">
        <f>IFERROR($E37/J37,0)</f>
        <v>0</v>
      </c>
      <c r="G36" s="68"/>
      <c r="H36" s="68"/>
      <c r="I36" s="69"/>
      <c r="J36" s="40">
        <f>F36</f>
        <v>0</v>
      </c>
    </row>
    <row r="37" spans="1:14" ht="24.95" customHeight="1" x14ac:dyDescent="0.25">
      <c r="A37" s="67"/>
      <c r="B37" s="64"/>
      <c r="C37" s="65"/>
      <c r="D37" s="26" t="s">
        <v>12</v>
      </c>
      <c r="E37" s="59" t="s">
        <v>36</v>
      </c>
      <c r="F37" s="60"/>
      <c r="G37" s="60"/>
      <c r="H37" s="60"/>
      <c r="I37" s="61"/>
      <c r="J37" s="41">
        <f>IFERROR(E37+0,0)</f>
        <v>0</v>
      </c>
    </row>
    <row r="38" spans="1:14" ht="24.95" customHeight="1" x14ac:dyDescent="0.25">
      <c r="A38" s="66">
        <v>11</v>
      </c>
      <c r="B38" s="62" t="s">
        <v>38</v>
      </c>
      <c r="C38" s="63"/>
      <c r="D38" s="23" t="s">
        <v>11</v>
      </c>
      <c r="E38" s="39"/>
      <c r="F38" s="68">
        <f>IFERROR($E39/J39,0)</f>
        <v>0</v>
      </c>
      <c r="G38" s="68"/>
      <c r="H38" s="68"/>
      <c r="I38" s="69"/>
      <c r="J38" s="40">
        <f>F38</f>
        <v>0</v>
      </c>
    </row>
    <row r="39" spans="1:14" ht="24.95" customHeight="1" x14ac:dyDescent="0.25">
      <c r="A39" s="67"/>
      <c r="B39" s="64"/>
      <c r="C39" s="65"/>
      <c r="D39" s="26" t="s">
        <v>12</v>
      </c>
      <c r="E39" s="59" t="s">
        <v>36</v>
      </c>
      <c r="F39" s="60"/>
      <c r="G39" s="60"/>
      <c r="H39" s="60"/>
      <c r="I39" s="61"/>
      <c r="J39" s="41">
        <f>IFERROR(E39+0,0)</f>
        <v>0</v>
      </c>
    </row>
    <row r="40" spans="1:14" ht="24.95" customHeight="1" x14ac:dyDescent="0.25">
      <c r="A40" s="66">
        <v>12</v>
      </c>
      <c r="B40" s="62" t="s">
        <v>38</v>
      </c>
      <c r="C40" s="63"/>
      <c r="D40" s="23" t="s">
        <v>11</v>
      </c>
      <c r="E40" s="39"/>
      <c r="F40" s="68">
        <f>IFERROR($E41/J41,0)</f>
        <v>0</v>
      </c>
      <c r="G40" s="68"/>
      <c r="H40" s="68"/>
      <c r="I40" s="69"/>
      <c r="J40" s="40">
        <f>F40</f>
        <v>0</v>
      </c>
    </row>
    <row r="41" spans="1:14" ht="24.95" customHeight="1" x14ac:dyDescent="0.25">
      <c r="A41" s="67"/>
      <c r="B41" s="64"/>
      <c r="C41" s="65"/>
      <c r="D41" s="26" t="s">
        <v>12</v>
      </c>
      <c r="E41" s="59" t="s">
        <v>36</v>
      </c>
      <c r="F41" s="60"/>
      <c r="G41" s="60"/>
      <c r="H41" s="60"/>
      <c r="I41" s="61"/>
      <c r="J41" s="41">
        <f>IFERROR(E41+0,0)</f>
        <v>0</v>
      </c>
    </row>
    <row r="42" spans="1:14" ht="24.95" customHeight="1" x14ac:dyDescent="0.25">
      <c r="A42" s="66">
        <v>13</v>
      </c>
      <c r="B42" s="62" t="s">
        <v>38</v>
      </c>
      <c r="C42" s="63"/>
      <c r="D42" s="23" t="s">
        <v>11</v>
      </c>
      <c r="E42" s="39"/>
      <c r="F42" s="68">
        <f>IFERROR($E43/J43,0)</f>
        <v>0</v>
      </c>
      <c r="G42" s="68"/>
      <c r="H42" s="68"/>
      <c r="I42" s="69"/>
      <c r="J42" s="40">
        <f>F42</f>
        <v>0</v>
      </c>
    </row>
    <row r="43" spans="1:14" ht="24.95" customHeight="1" x14ac:dyDescent="0.25">
      <c r="A43" s="67"/>
      <c r="B43" s="64"/>
      <c r="C43" s="65"/>
      <c r="D43" s="26" t="s">
        <v>12</v>
      </c>
      <c r="E43" s="59" t="s">
        <v>36</v>
      </c>
      <c r="F43" s="60"/>
      <c r="G43" s="60"/>
      <c r="H43" s="60"/>
      <c r="I43" s="61"/>
      <c r="J43" s="41">
        <f>IFERROR(E43+0,0)</f>
        <v>0</v>
      </c>
    </row>
    <row r="44" spans="1:14" ht="24.95" customHeight="1" x14ac:dyDescent="0.25">
      <c r="A44" s="66">
        <v>14</v>
      </c>
      <c r="B44" s="62" t="s">
        <v>38</v>
      </c>
      <c r="C44" s="63"/>
      <c r="D44" s="23" t="s">
        <v>11</v>
      </c>
      <c r="E44" s="39"/>
      <c r="F44" s="68">
        <f>IFERROR($E45/J45,0)</f>
        <v>0</v>
      </c>
      <c r="G44" s="68"/>
      <c r="H44" s="68"/>
      <c r="I44" s="69"/>
      <c r="J44" s="40">
        <f>F44</f>
        <v>0</v>
      </c>
    </row>
    <row r="45" spans="1:14" ht="24.95" customHeight="1" x14ac:dyDescent="0.25">
      <c r="A45" s="67"/>
      <c r="B45" s="64"/>
      <c r="C45" s="65"/>
      <c r="D45" s="26" t="s">
        <v>12</v>
      </c>
      <c r="E45" s="59" t="s">
        <v>36</v>
      </c>
      <c r="F45" s="60"/>
      <c r="G45" s="60"/>
      <c r="H45" s="60"/>
      <c r="I45" s="61"/>
      <c r="J45" s="41">
        <f>IFERROR(E45+0,0)</f>
        <v>0</v>
      </c>
    </row>
    <row r="46" spans="1:14" ht="24.95" customHeight="1" x14ac:dyDescent="0.25">
      <c r="A46" s="66">
        <v>15</v>
      </c>
      <c r="B46" s="62" t="s">
        <v>38</v>
      </c>
      <c r="C46" s="63"/>
      <c r="D46" s="23" t="s">
        <v>11</v>
      </c>
      <c r="E46" s="39"/>
      <c r="F46" s="68">
        <f>IFERROR($E47/J47,0)</f>
        <v>0</v>
      </c>
      <c r="G46" s="68"/>
      <c r="H46" s="68"/>
      <c r="I46" s="69"/>
      <c r="J46" s="40">
        <f>F46</f>
        <v>0</v>
      </c>
    </row>
    <row r="47" spans="1:14" ht="24.95" customHeight="1" x14ac:dyDescent="0.25">
      <c r="A47" s="67"/>
      <c r="B47" s="64"/>
      <c r="C47" s="65"/>
      <c r="D47" s="26" t="s">
        <v>12</v>
      </c>
      <c r="E47" s="59" t="s">
        <v>36</v>
      </c>
      <c r="F47" s="60"/>
      <c r="G47" s="60"/>
      <c r="H47" s="60"/>
      <c r="I47" s="61"/>
      <c r="J47" s="41">
        <f>IFERROR(E47+0,0)</f>
        <v>0</v>
      </c>
      <c r="K47" s="48"/>
    </row>
    <row r="48" spans="1:14" ht="15" customHeight="1" x14ac:dyDescent="0.25">
      <c r="A48" s="107"/>
      <c r="B48" s="108"/>
      <c r="C48" s="108"/>
      <c r="D48" s="109"/>
      <c r="E48" s="108"/>
      <c r="F48" s="108"/>
      <c r="G48" s="108"/>
      <c r="H48" s="108"/>
      <c r="I48" s="109"/>
      <c r="J48" s="27"/>
      <c r="K48" s="6"/>
      <c r="L48" s="28"/>
      <c r="M48" s="8"/>
      <c r="N48" s="8"/>
    </row>
    <row r="49" spans="1:14" ht="30" customHeight="1" x14ac:dyDescent="0.25">
      <c r="A49" s="102" t="s">
        <v>13</v>
      </c>
      <c r="B49" s="102"/>
      <c r="C49" s="102"/>
      <c r="D49" s="102"/>
      <c r="E49" s="114" t="str">
        <f>IFERROR(E51-E50,"")</f>
        <v/>
      </c>
      <c r="F49" s="115"/>
      <c r="G49" s="115"/>
      <c r="H49" s="115"/>
      <c r="I49" s="116"/>
      <c r="J49" s="56" t="str">
        <f>IFERROR(E49,"")</f>
        <v/>
      </c>
      <c r="K49" s="6"/>
      <c r="L49" s="28"/>
      <c r="M49" s="8"/>
      <c r="N49" s="8"/>
    </row>
    <row r="50" spans="1:14" ht="30" customHeight="1" x14ac:dyDescent="0.25">
      <c r="A50" s="102" t="s">
        <v>14</v>
      </c>
      <c r="B50" s="102"/>
      <c r="C50" s="102"/>
      <c r="D50" s="102"/>
      <c r="E50" s="117" t="s">
        <v>37</v>
      </c>
      <c r="F50" s="118"/>
      <c r="G50" s="118"/>
      <c r="H50" s="118"/>
      <c r="I50" s="119"/>
      <c r="J50" s="56" t="str">
        <f>IF(E50="Lançar o valor da contrapartida, mesmo que ZERO","",E50)</f>
        <v/>
      </c>
      <c r="K50" s="6"/>
      <c r="L50" s="28"/>
      <c r="M50" s="8"/>
      <c r="N50" s="8"/>
    </row>
    <row r="51" spans="1:14" ht="30" customHeight="1" x14ac:dyDescent="0.25">
      <c r="A51" s="102" t="s">
        <v>15</v>
      </c>
      <c r="B51" s="102"/>
      <c r="C51" s="102"/>
      <c r="D51" s="102"/>
      <c r="E51" s="114">
        <f>SUMIF(E18:E47,"&gt;0")</f>
        <v>0</v>
      </c>
      <c r="F51" s="115"/>
      <c r="G51" s="115"/>
      <c r="H51" s="115"/>
      <c r="I51" s="116"/>
      <c r="J51" s="57">
        <f>IFERROR(E51,"")</f>
        <v>0</v>
      </c>
      <c r="K51" s="6"/>
      <c r="L51" s="7"/>
      <c r="M51" s="8"/>
      <c r="N51" s="8"/>
    </row>
    <row r="52" spans="1:14" ht="30" customHeight="1" x14ac:dyDescent="0.25">
      <c r="A52" s="103" t="s">
        <v>23</v>
      </c>
      <c r="B52" s="103"/>
      <c r="C52" s="103"/>
      <c r="D52" s="103"/>
      <c r="E52" s="111" t="str">
        <f>IFERROR(E51/J51,"O percentual será calculado após lançamento dos valores dos itens/serviços")</f>
        <v>O percentual será calculado após lançamento dos valores dos itens/serviços</v>
      </c>
      <c r="F52" s="112"/>
      <c r="G52" s="112"/>
      <c r="H52" s="112"/>
      <c r="I52" s="113"/>
      <c r="J52" s="58" t="str">
        <f>IF(E52="O percentual será calculado após lançamento dos valores dos itens/serviços","",E52)</f>
        <v/>
      </c>
      <c r="K52" s="6"/>
      <c r="L52" s="7"/>
      <c r="M52" s="8"/>
      <c r="N52" s="8"/>
    </row>
    <row r="53" spans="1:14" x14ac:dyDescent="0.25">
      <c r="A53" s="6"/>
      <c r="B53" s="6"/>
      <c r="C53" s="29"/>
      <c r="D53" s="29"/>
      <c r="E53" s="30"/>
      <c r="F53" s="30"/>
      <c r="G53" s="30"/>
      <c r="H53" s="30"/>
      <c r="I53" s="30"/>
      <c r="J53" s="30"/>
      <c r="K53" s="6"/>
      <c r="L53" s="7"/>
      <c r="M53" s="8"/>
      <c r="N53" s="8"/>
    </row>
    <row r="54" spans="1:14" s="31" customFormat="1" x14ac:dyDescent="0.25">
      <c r="A54" s="15"/>
      <c r="B54" s="15"/>
      <c r="C54" s="105"/>
      <c r="D54" s="106"/>
      <c r="E54" s="106"/>
      <c r="F54" s="106"/>
      <c r="G54" s="106"/>
      <c r="H54" s="106"/>
      <c r="I54" s="106"/>
      <c r="J54" s="106"/>
      <c r="K54" s="15"/>
      <c r="L54" s="7"/>
      <c r="M54" s="7"/>
      <c r="N54" s="7"/>
    </row>
    <row r="55" spans="1:14" s="31" customFormat="1" x14ac:dyDescent="0.25">
      <c r="A55" s="32"/>
      <c r="B55" s="32"/>
      <c r="C55" s="106"/>
      <c r="D55" s="106"/>
      <c r="E55" s="106"/>
      <c r="F55" s="106"/>
      <c r="G55" s="106"/>
      <c r="H55" s="106"/>
      <c r="I55" s="106"/>
      <c r="J55" s="106"/>
      <c r="K55" s="15"/>
      <c r="L55" s="7"/>
      <c r="M55" s="7"/>
      <c r="N55" s="7"/>
    </row>
    <row r="56" spans="1:14" s="31" customFormat="1" x14ac:dyDescent="0.25">
      <c r="A56" s="33"/>
      <c r="B56" s="33"/>
      <c r="C56" s="106"/>
      <c r="D56" s="106"/>
      <c r="E56" s="106"/>
      <c r="F56" s="106"/>
      <c r="G56" s="106"/>
      <c r="H56" s="106"/>
      <c r="I56" s="106"/>
      <c r="J56" s="106"/>
      <c r="K56" s="15"/>
      <c r="L56" s="7"/>
      <c r="M56" s="7"/>
      <c r="N56" s="7"/>
    </row>
    <row r="57" spans="1:14" s="31" customFormat="1" x14ac:dyDescent="0.25">
      <c r="A57" s="33"/>
      <c r="B57" s="33"/>
      <c r="C57" s="106"/>
      <c r="D57" s="106"/>
      <c r="E57" s="106"/>
      <c r="F57" s="106"/>
      <c r="G57" s="106"/>
      <c r="H57" s="106"/>
      <c r="I57" s="106"/>
      <c r="J57" s="106"/>
      <c r="K57" s="15"/>
      <c r="L57" s="7"/>
      <c r="M57" s="7"/>
      <c r="N57" s="7"/>
    </row>
    <row r="58" spans="1:14" s="31" customFormat="1" x14ac:dyDescent="0.25">
      <c r="A58" s="33"/>
      <c r="B58" s="33"/>
      <c r="C58" s="106"/>
      <c r="D58" s="106"/>
      <c r="E58" s="106"/>
      <c r="F58" s="106"/>
      <c r="G58" s="106"/>
      <c r="H58" s="106"/>
      <c r="I58" s="106"/>
      <c r="J58" s="106"/>
      <c r="K58" s="15"/>
      <c r="L58" s="7"/>
      <c r="M58" s="7"/>
      <c r="N58" s="7"/>
    </row>
    <row r="59" spans="1:14" ht="30.75" customHeight="1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6"/>
      <c r="L59" s="7"/>
      <c r="M59" s="8"/>
      <c r="N59" s="8"/>
    </row>
    <row r="60" spans="1:14" ht="12" customHeight="1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6"/>
      <c r="L60" s="7"/>
      <c r="M60" s="8"/>
      <c r="N60" s="8"/>
    </row>
    <row r="61" spans="1:14" ht="13.5" customHeight="1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6"/>
      <c r="L61" s="7"/>
      <c r="M61" s="8"/>
      <c r="N61" s="8"/>
    </row>
    <row r="62" spans="1:14" ht="21" customHeight="1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6"/>
      <c r="L62" s="7"/>
      <c r="M62" s="8"/>
      <c r="N62" s="8"/>
    </row>
    <row r="63" spans="1:14" ht="54.95" customHeight="1" thickBot="1" x14ac:dyDescent="0.3">
      <c r="A63" s="33"/>
      <c r="B63" s="33"/>
      <c r="C63" s="35"/>
      <c r="D63" s="42"/>
      <c r="E63" s="34"/>
      <c r="F63" s="34"/>
      <c r="G63" s="34"/>
      <c r="H63" s="34"/>
      <c r="I63" s="34"/>
      <c r="J63" s="34"/>
      <c r="K63" s="6"/>
      <c r="L63" s="7"/>
      <c r="M63" s="8"/>
      <c r="N63" s="8"/>
    </row>
    <row r="64" spans="1:14" x14ac:dyDescent="0.25">
      <c r="A64" s="6"/>
      <c r="B64" s="6"/>
      <c r="C64" s="110" t="s">
        <v>30</v>
      </c>
      <c r="D64" s="110"/>
      <c r="E64" s="6"/>
      <c r="F64" s="6"/>
      <c r="G64" s="6"/>
      <c r="H64" s="6"/>
      <c r="I64" s="6"/>
      <c r="J64" s="6"/>
      <c r="K64" s="6"/>
      <c r="L64" s="7"/>
      <c r="M64" s="8"/>
      <c r="N64" s="8"/>
    </row>
    <row r="65" spans="1:14" x14ac:dyDescent="0.25">
      <c r="A65" s="6"/>
      <c r="B65" s="6"/>
      <c r="C65" s="3" t="s">
        <v>24</v>
      </c>
      <c r="D65" s="44"/>
      <c r="E65" s="6"/>
      <c r="F65" s="6"/>
      <c r="G65" s="6"/>
      <c r="H65" s="6"/>
      <c r="I65" s="6"/>
      <c r="J65" s="6"/>
      <c r="K65" s="6"/>
      <c r="L65" s="7"/>
      <c r="M65" s="8"/>
      <c r="N65" s="8"/>
    </row>
    <row r="66" spans="1:14" x14ac:dyDescent="0.25">
      <c r="C66" s="3" t="s">
        <v>39</v>
      </c>
      <c r="D66" s="43"/>
      <c r="L66" s="7"/>
    </row>
    <row r="67" spans="1:14" x14ac:dyDescent="0.25">
      <c r="C67" s="104"/>
      <c r="D67" s="104"/>
      <c r="L67" s="7"/>
    </row>
    <row r="68" spans="1:14" x14ac:dyDescent="0.25">
      <c r="L68" s="7"/>
    </row>
    <row r="69" spans="1:14" x14ac:dyDescent="0.25">
      <c r="L69" s="7"/>
    </row>
    <row r="70" spans="1:14" x14ac:dyDescent="0.25">
      <c r="L70" s="7"/>
    </row>
    <row r="71" spans="1:14" x14ac:dyDescent="0.25">
      <c r="L71" s="7"/>
    </row>
    <row r="72" spans="1:14" x14ac:dyDescent="0.25">
      <c r="L72" s="7"/>
    </row>
    <row r="73" spans="1:14" x14ac:dyDescent="0.25">
      <c r="L73" s="7"/>
    </row>
    <row r="74" spans="1:14" x14ac:dyDescent="0.25">
      <c r="L74" s="7"/>
    </row>
    <row r="75" spans="1:14" x14ac:dyDescent="0.25">
      <c r="L75" s="7"/>
    </row>
  </sheetData>
  <sheetProtection formatCells="0" formatColumns="0" formatRows="0"/>
  <mergeCells count="99">
    <mergeCell ref="H13:I13"/>
    <mergeCell ref="E13:F13"/>
    <mergeCell ref="E43:I43"/>
    <mergeCell ref="F34:I34"/>
    <mergeCell ref="F36:I36"/>
    <mergeCell ref="F38:I38"/>
    <mergeCell ref="F40:I40"/>
    <mergeCell ref="F42:I42"/>
    <mergeCell ref="E39:I39"/>
    <mergeCell ref="E37:I37"/>
    <mergeCell ref="E35:I35"/>
    <mergeCell ref="E33:I33"/>
    <mergeCell ref="E27:I27"/>
    <mergeCell ref="E31:I31"/>
    <mergeCell ref="E29:I29"/>
    <mergeCell ref="E25:I25"/>
    <mergeCell ref="E52:I52"/>
    <mergeCell ref="E51:I51"/>
    <mergeCell ref="E50:I50"/>
    <mergeCell ref="E49:I49"/>
    <mergeCell ref="E48:I48"/>
    <mergeCell ref="C67:D67"/>
    <mergeCell ref="C54:J58"/>
    <mergeCell ref="A48:D48"/>
    <mergeCell ref="B22:C23"/>
    <mergeCell ref="A32:A33"/>
    <mergeCell ref="B32:C33"/>
    <mergeCell ref="A34:A35"/>
    <mergeCell ref="B34:C35"/>
    <mergeCell ref="A38:A39"/>
    <mergeCell ref="B38:C39"/>
    <mergeCell ref="A36:A37"/>
    <mergeCell ref="A22:A23"/>
    <mergeCell ref="C64:D64"/>
    <mergeCell ref="E41:I41"/>
    <mergeCell ref="A30:A31"/>
    <mergeCell ref="B28:C29"/>
    <mergeCell ref="A51:D51"/>
    <mergeCell ref="A52:D52"/>
    <mergeCell ref="A18:A19"/>
    <mergeCell ref="A20:A21"/>
    <mergeCell ref="A49:D49"/>
    <mergeCell ref="A50:D50"/>
    <mergeCell ref="B36:C37"/>
    <mergeCell ref="A42:A43"/>
    <mergeCell ref="B42:C43"/>
    <mergeCell ref="A40:A41"/>
    <mergeCell ref="B40:C41"/>
    <mergeCell ref="B26:C27"/>
    <mergeCell ref="B30:C31"/>
    <mergeCell ref="A28:A29"/>
    <mergeCell ref="A26:A27"/>
    <mergeCell ref="B24:C25"/>
    <mergeCell ref="A11:A16"/>
    <mergeCell ref="D11:D16"/>
    <mergeCell ref="B11:C16"/>
    <mergeCell ref="J11:J16"/>
    <mergeCell ref="B20:C21"/>
    <mergeCell ref="B18:C19"/>
    <mergeCell ref="E12:I12"/>
    <mergeCell ref="E11:I11"/>
    <mergeCell ref="E14:G14"/>
    <mergeCell ref="E17:G17"/>
    <mergeCell ref="F18:I18"/>
    <mergeCell ref="F20:I20"/>
    <mergeCell ref="E21:I21"/>
    <mergeCell ref="E19:I19"/>
    <mergeCell ref="E16:G16"/>
    <mergeCell ref="E15:G15"/>
    <mergeCell ref="A1:B4"/>
    <mergeCell ref="A6:B6"/>
    <mergeCell ref="H8:J8"/>
    <mergeCell ref="H9:J9"/>
    <mergeCell ref="A7:B7"/>
    <mergeCell ref="A8:B8"/>
    <mergeCell ref="A9:B9"/>
    <mergeCell ref="F8:G8"/>
    <mergeCell ref="F9:G9"/>
    <mergeCell ref="F7:H7"/>
    <mergeCell ref="F6:H6"/>
    <mergeCell ref="G5:J5"/>
    <mergeCell ref="E8:E9"/>
    <mergeCell ref="C1:J4"/>
    <mergeCell ref="F30:I30"/>
    <mergeCell ref="F32:I32"/>
    <mergeCell ref="A24:A25"/>
    <mergeCell ref="E23:I23"/>
    <mergeCell ref="F22:I22"/>
    <mergeCell ref="F24:I24"/>
    <mergeCell ref="F26:I26"/>
    <mergeCell ref="F28:I28"/>
    <mergeCell ref="E47:I47"/>
    <mergeCell ref="B46:C47"/>
    <mergeCell ref="A46:A47"/>
    <mergeCell ref="E45:I45"/>
    <mergeCell ref="B44:C45"/>
    <mergeCell ref="A44:A45"/>
    <mergeCell ref="F44:I44"/>
    <mergeCell ref="F46:I46"/>
  </mergeCells>
  <conditionalFormatting sqref="H9:J9">
    <cfRule type="cellIs" dxfId="40" priority="82" operator="equal">
      <formula>"Cálculo automático"</formula>
    </cfRule>
  </conditionalFormatting>
  <conditionalFormatting sqref="J19">
    <cfRule type="cellIs" dxfId="39" priority="81" operator="equal">
      <formula>"Lançar valor para as duas etapas, mesmo que ZERO"</formula>
    </cfRule>
  </conditionalFormatting>
  <conditionalFormatting sqref="E23:I23 E25:I25 E27:I27 E29:I29 E31:I31 E33:I33 E35:I35 E37:I37 E39:I39 E41:I41 E43:I43 E45:I45 E47:I47 E18:F18 E21:I21 E19:I19">
    <cfRule type="cellIs" dxfId="38" priority="77" operator="equal">
      <formula>0</formula>
    </cfRule>
  </conditionalFormatting>
  <conditionalFormatting sqref="E20:F20">
    <cfRule type="cellIs" dxfId="37" priority="47" operator="equal">
      <formula>0</formula>
    </cfRule>
  </conditionalFormatting>
  <conditionalFormatting sqref="E22:F22">
    <cfRule type="cellIs" dxfId="36" priority="46" operator="equal">
      <formula>0</formula>
    </cfRule>
  </conditionalFormatting>
  <conditionalFormatting sqref="E24:F24">
    <cfRule type="cellIs" dxfId="35" priority="45" operator="equal">
      <formula>0</formula>
    </cfRule>
  </conditionalFormatting>
  <conditionalFormatting sqref="E26:F26">
    <cfRule type="cellIs" dxfId="34" priority="44" operator="equal">
      <formula>0</formula>
    </cfRule>
  </conditionalFormatting>
  <conditionalFormatting sqref="E28:F28">
    <cfRule type="cellIs" dxfId="33" priority="43" operator="equal">
      <formula>0</formula>
    </cfRule>
  </conditionalFormatting>
  <conditionalFormatting sqref="E30:F30">
    <cfRule type="cellIs" dxfId="32" priority="42" operator="equal">
      <formula>0</formula>
    </cfRule>
  </conditionalFormatting>
  <conditionalFormatting sqref="E32:F32">
    <cfRule type="cellIs" dxfId="31" priority="41" operator="equal">
      <formula>0</formula>
    </cfRule>
  </conditionalFormatting>
  <conditionalFormatting sqref="E34:F34">
    <cfRule type="cellIs" dxfId="30" priority="40" operator="equal">
      <formula>0</formula>
    </cfRule>
  </conditionalFormatting>
  <conditionalFormatting sqref="E36:F36">
    <cfRule type="cellIs" dxfId="29" priority="39" operator="equal">
      <formula>0</formula>
    </cfRule>
  </conditionalFormatting>
  <conditionalFormatting sqref="E38:F38">
    <cfRule type="cellIs" dxfId="28" priority="38" operator="equal">
      <formula>0</formula>
    </cfRule>
  </conditionalFormatting>
  <conditionalFormatting sqref="E40:F40">
    <cfRule type="cellIs" dxfId="27" priority="37" operator="equal">
      <formula>0</formula>
    </cfRule>
  </conditionalFormatting>
  <conditionalFormatting sqref="E42:F42">
    <cfRule type="cellIs" dxfId="26" priority="36" operator="equal">
      <formula>0</formula>
    </cfRule>
  </conditionalFormatting>
  <conditionalFormatting sqref="E44:F44">
    <cfRule type="cellIs" dxfId="25" priority="35" operator="equal">
      <formula>0</formula>
    </cfRule>
  </conditionalFormatting>
  <conditionalFormatting sqref="E46:F46">
    <cfRule type="cellIs" dxfId="24" priority="32" operator="equal">
      <formula>0</formula>
    </cfRule>
  </conditionalFormatting>
  <conditionalFormatting sqref="H15">
    <cfRule type="cellIs" dxfId="23" priority="29" operator="equal">
      <formula>"XXX"</formula>
    </cfRule>
  </conditionalFormatting>
  <conditionalFormatting sqref="E18:F18 E20:F20 E23:I23 E22:F22 E25:I25 E24:F24 E27:I27 E26:F26 E29:I29 E28:F28 E31:I31 E30:F30 E33:I33 E32:F32 E35:I35 E34:F34 E37:I37 E36:F36 E39:I39 E38:F38 E41:I41 E40:F40 E43:I43 E42:F42 E45:I45 E44:F44 E47:I47 E46:F46 E21:I21 E19:I19">
    <cfRule type="cellIs" dxfId="22" priority="28" operator="equal">
      <formula>"Lançar o valor mesmo que ZERO"</formula>
    </cfRule>
  </conditionalFormatting>
  <conditionalFormatting sqref="F7:H7">
    <cfRule type="cellIs" dxfId="21" priority="27" operator="equal">
      <formula>"Inserir n.º do boletim e se com ou sem desoneração"</formula>
    </cfRule>
  </conditionalFormatting>
  <conditionalFormatting sqref="J7">
    <cfRule type="cellIs" dxfId="20" priority="26" operator="equal">
      <formula>"Inserir data base do orçamento proposto"</formula>
    </cfRule>
  </conditionalFormatting>
  <conditionalFormatting sqref="C6">
    <cfRule type="cellIs" dxfId="19" priority="25" operator="equal">
      <formula>"Nome do Municipio"</formula>
    </cfRule>
  </conditionalFormatting>
  <conditionalFormatting sqref="C7">
    <cfRule type="cellIs" dxfId="18" priority="24" operator="equal">
      <formula>"Nome do Objeto aprovado no COC"</formula>
    </cfRule>
  </conditionalFormatting>
  <conditionalFormatting sqref="C8">
    <cfRule type="cellIs" dxfId="17" priority="23" operator="equal">
      <formula>"N.º do processo da Secretaria de Turismo"</formula>
    </cfRule>
  </conditionalFormatting>
  <conditionalFormatting sqref="E50:I50">
    <cfRule type="cellIs" dxfId="16" priority="20" operator="equal">
      <formula>"Lançar o valor da contrapartida, mesmo que ZERO"</formula>
    </cfRule>
  </conditionalFormatting>
  <conditionalFormatting sqref="B18:C47">
    <cfRule type="cellIs" dxfId="15" priority="16" operator="equal">
      <formula>"Descrição do Item"</formula>
    </cfRule>
  </conditionalFormatting>
  <conditionalFormatting sqref="J21">
    <cfRule type="cellIs" dxfId="14" priority="15" operator="equal">
      <formula>"Lançar valor para as duas etapas, mesmo que ZERO"</formula>
    </cfRule>
  </conditionalFormatting>
  <conditionalFormatting sqref="J23">
    <cfRule type="cellIs" dxfId="13" priority="14" operator="equal">
      <formula>"Lançar valor para as duas etapas, mesmo que ZERO"</formula>
    </cfRule>
  </conditionalFormatting>
  <conditionalFormatting sqref="J25">
    <cfRule type="cellIs" dxfId="12" priority="13" operator="equal">
      <formula>"Lançar valor para as duas etapas, mesmo que ZERO"</formula>
    </cfRule>
  </conditionalFormatting>
  <conditionalFormatting sqref="J27">
    <cfRule type="cellIs" dxfId="11" priority="12" operator="equal">
      <formula>"Lançar valor para as duas etapas, mesmo que ZERO"</formula>
    </cfRule>
  </conditionalFormatting>
  <conditionalFormatting sqref="J29">
    <cfRule type="cellIs" dxfId="10" priority="11" operator="equal">
      <formula>"Lançar valor para as duas etapas, mesmo que ZERO"</formula>
    </cfRule>
  </conditionalFormatting>
  <conditionalFormatting sqref="J31">
    <cfRule type="cellIs" dxfId="9" priority="10" operator="equal">
      <formula>"Lançar valor para as duas etapas, mesmo que ZERO"</formula>
    </cfRule>
  </conditionalFormatting>
  <conditionalFormatting sqref="J33">
    <cfRule type="cellIs" dxfId="8" priority="9" operator="equal">
      <formula>"Lançar valor para as duas etapas, mesmo que ZERO"</formula>
    </cfRule>
  </conditionalFormatting>
  <conditionalFormatting sqref="J35">
    <cfRule type="cellIs" dxfId="7" priority="8" operator="equal">
      <formula>"Lançar valor para as duas etapas, mesmo que ZERO"</formula>
    </cfRule>
  </conditionalFormatting>
  <conditionalFormatting sqref="J37">
    <cfRule type="cellIs" dxfId="6" priority="7" operator="equal">
      <formula>"Lançar valor para as duas etapas, mesmo que ZERO"</formula>
    </cfRule>
  </conditionalFormatting>
  <conditionalFormatting sqref="J39">
    <cfRule type="cellIs" dxfId="5" priority="6" operator="equal">
      <formula>"Lançar valor para as duas etapas, mesmo que ZERO"</formula>
    </cfRule>
  </conditionalFormatting>
  <conditionalFormatting sqref="J41">
    <cfRule type="cellIs" dxfId="4" priority="5" operator="equal">
      <formula>"Lançar valor para as duas etapas, mesmo que ZERO"</formula>
    </cfRule>
  </conditionalFormatting>
  <conditionalFormatting sqref="J43">
    <cfRule type="cellIs" dxfId="3" priority="4" operator="equal">
      <formula>"Lançar valor para as duas etapas, mesmo que ZERO"</formula>
    </cfRule>
  </conditionalFormatting>
  <conditionalFormatting sqref="J45">
    <cfRule type="cellIs" dxfId="2" priority="3" operator="equal">
      <formula>"Lançar valor para as duas etapas, mesmo que ZERO"</formula>
    </cfRule>
  </conditionalFormatting>
  <conditionalFormatting sqref="J47">
    <cfRule type="cellIs" dxfId="1" priority="2" operator="equal">
      <formula>"Lançar valor para as duas etapas, mesmo que ZERO"</formula>
    </cfRule>
  </conditionalFormatting>
  <conditionalFormatting sqref="J18:J47">
    <cfRule type="cellIs" dxfId="0" priority="1" operator="equal">
      <formula>0</formula>
    </cfRule>
  </conditionalFormatting>
  <pageMargins left="0.39370078740157483" right="0.23622047244094491" top="0.39370078740157483" bottom="0.39370078740157483" header="0.31496062992125984" footer="0.31496062992125984"/>
  <pageSetup paperSize="9" scale="5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 Etapa</vt:lpstr>
      <vt:lpstr>'1 Etapa'!Area_de_impressao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Silmara Ito</cp:lastModifiedBy>
  <cp:lastPrinted>2022-01-24T18:27:09Z</cp:lastPrinted>
  <dcterms:created xsi:type="dcterms:W3CDTF">2018-10-26T13:35:22Z</dcterms:created>
  <dcterms:modified xsi:type="dcterms:W3CDTF">2022-01-24T18:27:15Z</dcterms:modified>
</cp:coreProperties>
</file>